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1-Select-Board\1. SB  Agendas &amp; Info\FY23 SB Agendas &amp; Info\Agenda&amp;Info-230313\"/>
    </mc:Choice>
  </mc:AlternateContent>
  <xr:revisionPtr revIDLastSave="0" documentId="8_{D7D3A137-B472-4A81-9AF0-5BC53DDC82D3}" xr6:coauthVersionLast="47" xr6:coauthVersionMax="47" xr10:uidLastSave="{00000000-0000-0000-0000-000000000000}"/>
  <bookViews>
    <workbookView xWindow="-120" yWindow="-120" windowWidth="29040" windowHeight="15720" xr2:uid="{CF59AF8F-A4AD-4A6D-9882-7519C4A84F83}"/>
  </bookViews>
  <sheets>
    <sheet name="Totals" sheetId="1" r:id="rId1"/>
    <sheet name="Well" sheetId="2" r:id="rId2"/>
    <sheet name="CSS" sheetId="3" r:id="rId3"/>
  </sheets>
  <definedNames>
    <definedName name="_xlnm.Print_Area" localSheetId="0">Totals!$A$1:$I$41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16" i="1"/>
  <c r="F10" i="2" l="1"/>
  <c r="D29" i="1"/>
  <c r="D28" i="1"/>
  <c r="E5" i="1"/>
  <c r="E6" i="1" l="1"/>
  <c r="E8" i="1" s="1"/>
  <c r="E17" i="1" s="1"/>
  <c r="E18" i="1" s="1"/>
  <c r="E24" i="1" s="1"/>
  <c r="E27" i="1" l="1"/>
  <c r="E28" i="1" s="1"/>
  <c r="E29" i="1" s="1"/>
  <c r="H28" i="1" s="1"/>
  <c r="H30" i="1" s="1"/>
</calcChain>
</file>

<file path=xl/sharedStrings.xml><?xml version="1.0" encoding="utf-8"?>
<sst xmlns="http://schemas.openxmlformats.org/spreadsheetml/2006/main" count="73" uniqueCount="42">
  <si>
    <t>DATE</t>
  </si>
  <si>
    <t>RUNNING BALANCE</t>
  </si>
  <si>
    <t>1.19.22</t>
  </si>
  <si>
    <t>SPENT ON</t>
  </si>
  <si>
    <t>VENDOR</t>
  </si>
  <si>
    <t>90 two-pack covid rapid tests</t>
  </si>
  <si>
    <t>WestNet</t>
  </si>
  <si>
    <t>RECEIEVED AS OF 10.31.21</t>
  </si>
  <si>
    <t>TOTAL ARPA ALLOCATION</t>
  </si>
  <si>
    <t>1.24.22</t>
  </si>
  <si>
    <t>sick pay buy back</t>
  </si>
  <si>
    <t>Conway Grammar School</t>
  </si>
  <si>
    <t>2.28.22</t>
  </si>
  <si>
    <t>well drilling for Public Safety Bldg</t>
  </si>
  <si>
    <t>Lynde</t>
  </si>
  <si>
    <t>3.7.22</t>
  </si>
  <si>
    <t>PAID</t>
  </si>
  <si>
    <t>Employee Web Services Zobrio</t>
  </si>
  <si>
    <t>Zoom payments @$29.98 monthly</t>
  </si>
  <si>
    <t>Conference lines @ $60.00 monthly</t>
  </si>
  <si>
    <t>Capital Strategic Solutions</t>
  </si>
  <si>
    <t>AMOUNT OBLIGATED</t>
  </si>
  <si>
    <t>CURRENT INVOICING</t>
  </si>
  <si>
    <t>Ouimette</t>
  </si>
  <si>
    <t>West County Rentals</t>
  </si>
  <si>
    <t>Premier Supply</t>
  </si>
  <si>
    <t>Needham</t>
  </si>
  <si>
    <t>TOTAL from $15k allocation</t>
  </si>
  <si>
    <t>TOTAL from $3,200 allocation</t>
  </si>
  <si>
    <t>Montague WebWorks</t>
  </si>
  <si>
    <t>up until June 30, 2022</t>
  </si>
  <si>
    <t>11.3.22</t>
  </si>
  <si>
    <t>TOTAL from $5,200 allocation</t>
  </si>
  <si>
    <t>Remaining</t>
  </si>
  <si>
    <t>L L Data Design</t>
  </si>
  <si>
    <t>Town Clerk software</t>
  </si>
  <si>
    <t>Acountant</t>
  </si>
  <si>
    <t>difference</t>
  </si>
  <si>
    <t>spent</t>
  </si>
  <si>
    <t>Peter Martin</t>
  </si>
  <si>
    <t>total from $15,000 allocation</t>
  </si>
  <si>
    <t>total from 118,766.64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</si>
</sst>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textRotation="45"/>
    </xf>
    <xf numFmtId="164" fontId="1" fillId="0" borderId="1" xfId="0" applyNumberFormat="1" applyFont="1" applyBorder="1" applyAlignment="1">
      <alignment textRotation="45"/>
    </xf>
    <xf numFmtId="164" fontId="1" fillId="0" borderId="1" xfId="0" applyNumberFormat="1" applyFont="1" applyBorder="1" applyAlignment="1">
      <alignment horizontal="center" textRotation="45"/>
    </xf>
    <xf numFmtId="0" fontId="1" fillId="0" borderId="1" xfId="0" applyFont="1" applyBorder="1" applyAlignment="1">
      <alignment horizontal="center" textRotation="45"/>
    </xf>
    <xf numFmtId="0" fontId="1" fillId="0" borderId="0" xfId="0" applyFont="1" applyAlignment="1">
      <alignment textRotation="45"/>
    </xf>
    <xf numFmtId="0" fontId="2" fillId="0" borderId="1" xfId="0" applyFont="1" applyBorder="1"/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/>
    <xf numFmtId="3" fontId="2" fillId="0" borderId="1" xfId="0" applyNumberFormat="1" applyFont="1" applyBorder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B5FA2-8277-49A4-A40F-9802C87A07F5}">
  <sheetPr>
    <pageSetUpPr fitToPage="1"/>
  </sheetPr>
  <dimension ref="A1:I47"/>
  <sheetViews>
    <sheetView tabSelected="1" showWhiteSpace="0" view="pageLayout" zoomScaleNormal="110" workbookViewId="0">
      <selection activeCell="F6" sqref="F6"/>
    </sheetView>
  </sheetViews>
  <sheetFormatPr defaultRowHeight="12.75" x14ac:dyDescent="0.2"/>
  <cols>
    <col min="1" max="1" width="8.5703125" style="15" customWidth="1"/>
    <col min="2" max="2" width="27.5703125" style="15" customWidth="1"/>
    <col min="3" max="3" width="23.5703125" style="15" customWidth="1"/>
    <col min="4" max="4" width="14.140625" style="19" customWidth="1"/>
    <col min="5" max="5" width="17.42578125" style="20" customWidth="1"/>
    <col min="6" max="6" width="11.42578125" style="21" customWidth="1"/>
    <col min="7" max="7" width="14.7109375" style="19" customWidth="1"/>
    <col min="8" max="8" width="13.28515625" style="15" customWidth="1"/>
    <col min="9" max="16384" width="9.140625" style="15"/>
  </cols>
  <sheetData>
    <row r="1" spans="1:8" s="1" customFormat="1" x14ac:dyDescent="0.2">
      <c r="A1" s="1" t="s">
        <v>8</v>
      </c>
      <c r="C1" s="2">
        <v>559852</v>
      </c>
      <c r="D1" s="3" t="s">
        <v>7</v>
      </c>
      <c r="F1" s="4"/>
      <c r="G1" s="2"/>
    </row>
    <row r="2" spans="1:8" s="1" customFormat="1" ht="15" x14ac:dyDescent="0.25">
      <c r="C2" s="2"/>
      <c r="D2" s="2"/>
      <c r="E2"/>
      <c r="F2" s="5"/>
      <c r="G2" s="2"/>
    </row>
    <row r="3" spans="1:8" s="1" customFormat="1" x14ac:dyDescent="0.2">
      <c r="C3" s="2"/>
      <c r="D3" s="2"/>
      <c r="E3" s="2"/>
      <c r="F3" s="5"/>
      <c r="G3" s="2"/>
    </row>
    <row r="4" spans="1:8" s="10" customFormat="1" ht="81" x14ac:dyDescent="0.25">
      <c r="A4" s="6" t="s">
        <v>0</v>
      </c>
      <c r="B4" s="6" t="s">
        <v>3</v>
      </c>
      <c r="C4" s="6" t="s">
        <v>4</v>
      </c>
      <c r="D4" s="7" t="s">
        <v>21</v>
      </c>
      <c r="E4" s="8" t="s">
        <v>1</v>
      </c>
      <c r="F4" s="9" t="s">
        <v>16</v>
      </c>
      <c r="G4" s="7" t="s">
        <v>22</v>
      </c>
    </row>
    <row r="5" spans="1:8" ht="15" x14ac:dyDescent="0.25">
      <c r="A5" s="11" t="s">
        <v>2</v>
      </c>
      <c r="B5" s="11" t="s">
        <v>5</v>
      </c>
      <c r="C5" s="11" t="s">
        <v>6</v>
      </c>
      <c r="D5" s="12">
        <v>1800</v>
      </c>
      <c r="E5" s="13">
        <f>C1-D5</f>
        <v>558052</v>
      </c>
      <c r="F5" s="14">
        <v>44585</v>
      </c>
      <c r="G5" s="12">
        <v>1800</v>
      </c>
      <c r="H5"/>
    </row>
    <row r="6" spans="1:8" ht="15" x14ac:dyDescent="0.25">
      <c r="A6" s="11" t="s">
        <v>9</v>
      </c>
      <c r="B6" s="11" t="s">
        <v>10</v>
      </c>
      <c r="C6" s="11" t="s">
        <v>11</v>
      </c>
      <c r="D6" s="12">
        <v>118766.64</v>
      </c>
      <c r="E6" s="13">
        <f>E5-G7</f>
        <v>440746.18</v>
      </c>
      <c r="F6" s="16"/>
      <c r="G6" s="12"/>
      <c r="H6"/>
    </row>
    <row r="7" spans="1:8" ht="15" x14ac:dyDescent="0.25">
      <c r="A7" s="11"/>
      <c r="B7" s="11"/>
      <c r="C7" s="11" t="s">
        <v>41</v>
      </c>
      <c r="D7" s="12"/>
      <c r="E7" s="13"/>
      <c r="F7" s="16"/>
      <c r="G7" s="12">
        <v>117305.82</v>
      </c>
      <c r="H7"/>
    </row>
    <row r="8" spans="1:8" ht="15" x14ac:dyDescent="0.25">
      <c r="A8" s="11" t="s">
        <v>12</v>
      </c>
      <c r="B8" s="11" t="s">
        <v>13</v>
      </c>
      <c r="C8" s="11" t="s">
        <v>14</v>
      </c>
      <c r="D8" s="12">
        <v>15000</v>
      </c>
      <c r="E8" s="13">
        <f>E6-G16</f>
        <v>427943.43</v>
      </c>
      <c r="F8" s="14">
        <v>44676</v>
      </c>
      <c r="G8" s="12">
        <v>5760</v>
      </c>
      <c r="H8"/>
    </row>
    <row r="9" spans="1:8" x14ac:dyDescent="0.2">
      <c r="A9" s="11"/>
      <c r="B9" s="11" t="s">
        <v>13</v>
      </c>
      <c r="C9" s="11" t="s">
        <v>23</v>
      </c>
      <c r="D9" s="12"/>
      <c r="E9" s="13"/>
      <c r="F9" s="14"/>
      <c r="G9" s="12">
        <v>4584.3500000000004</v>
      </c>
    </row>
    <row r="10" spans="1:8" x14ac:dyDescent="0.2">
      <c r="A10" s="11"/>
      <c r="B10" s="11" t="s">
        <v>13</v>
      </c>
      <c r="C10" s="11" t="s">
        <v>24</v>
      </c>
      <c r="D10" s="12"/>
      <c r="E10" s="13"/>
      <c r="F10" s="14"/>
      <c r="G10" s="12">
        <v>999.5</v>
      </c>
    </row>
    <row r="11" spans="1:8" x14ac:dyDescent="0.2">
      <c r="A11" s="11"/>
      <c r="B11" s="11" t="s">
        <v>13</v>
      </c>
      <c r="C11" s="11" t="s">
        <v>25</v>
      </c>
      <c r="D11" s="12"/>
      <c r="E11" s="13"/>
      <c r="F11" s="14"/>
      <c r="G11" s="12">
        <v>298.27</v>
      </c>
    </row>
    <row r="12" spans="1:8" x14ac:dyDescent="0.2">
      <c r="A12" s="11"/>
      <c r="B12" s="11" t="s">
        <v>13</v>
      </c>
      <c r="C12" s="11" t="s">
        <v>26</v>
      </c>
      <c r="D12" s="12"/>
      <c r="E12" s="13"/>
      <c r="F12" s="14"/>
      <c r="G12" s="12">
        <v>540.48</v>
      </c>
    </row>
    <row r="13" spans="1:8" x14ac:dyDescent="0.2">
      <c r="A13" s="11"/>
      <c r="B13" s="11" t="s">
        <v>13</v>
      </c>
      <c r="C13" s="11" t="s">
        <v>26</v>
      </c>
      <c r="D13" s="12"/>
      <c r="E13" s="13"/>
      <c r="F13" s="14"/>
      <c r="G13" s="12">
        <v>10.77</v>
      </c>
    </row>
    <row r="14" spans="1:8" x14ac:dyDescent="0.2">
      <c r="A14" s="11"/>
      <c r="B14" s="11" t="s">
        <v>13</v>
      </c>
      <c r="C14" s="11" t="s">
        <v>26</v>
      </c>
      <c r="D14" s="12"/>
      <c r="E14" s="13"/>
      <c r="F14" s="14"/>
      <c r="G14" s="12">
        <v>0.63</v>
      </c>
    </row>
    <row r="15" spans="1:8" x14ac:dyDescent="0.2">
      <c r="A15" s="11"/>
      <c r="B15" s="11" t="s">
        <v>13</v>
      </c>
      <c r="C15" s="11" t="s">
        <v>39</v>
      </c>
      <c r="D15" s="12"/>
      <c r="E15" s="13"/>
      <c r="F15" s="14"/>
      <c r="G15" s="12">
        <v>608.75</v>
      </c>
    </row>
    <row r="16" spans="1:8" x14ac:dyDescent="0.2">
      <c r="A16" s="11"/>
      <c r="B16" s="11" t="s">
        <v>13</v>
      </c>
      <c r="C16" s="11" t="s">
        <v>40</v>
      </c>
      <c r="D16" s="12"/>
      <c r="E16" s="13"/>
      <c r="F16" s="14"/>
      <c r="G16" s="17">
        <f>SUM(G8:G15)</f>
        <v>12802.75</v>
      </c>
    </row>
    <row r="17" spans="1:9" x14ac:dyDescent="0.2">
      <c r="A17" s="11" t="s">
        <v>15</v>
      </c>
      <c r="B17" s="11" t="s">
        <v>17</v>
      </c>
      <c r="C17" s="11"/>
      <c r="D17" s="12">
        <v>9295</v>
      </c>
      <c r="E17" s="13">
        <f>E8-D17</f>
        <v>418648.43</v>
      </c>
      <c r="F17" s="14">
        <v>44651</v>
      </c>
      <c r="G17" s="12">
        <v>9295</v>
      </c>
    </row>
    <row r="18" spans="1:9" x14ac:dyDescent="0.2">
      <c r="A18" s="11"/>
      <c r="B18" s="11" t="s">
        <v>20</v>
      </c>
      <c r="C18" s="11"/>
      <c r="D18" s="12">
        <v>3200</v>
      </c>
      <c r="E18" s="13">
        <f>E17-G23</f>
        <v>418168.43</v>
      </c>
      <c r="F18" s="14">
        <v>44701</v>
      </c>
      <c r="G18" s="12">
        <v>320</v>
      </c>
    </row>
    <row r="19" spans="1:9" x14ac:dyDescent="0.2">
      <c r="A19" s="11"/>
      <c r="B19" s="11" t="s">
        <v>20</v>
      </c>
      <c r="C19" s="11"/>
      <c r="D19" s="12"/>
      <c r="E19" s="13"/>
      <c r="F19" s="16"/>
      <c r="G19" s="12">
        <v>80</v>
      </c>
    </row>
    <row r="20" spans="1:9" x14ac:dyDescent="0.2">
      <c r="A20" s="11"/>
      <c r="B20" s="11" t="s">
        <v>20</v>
      </c>
      <c r="C20" s="11"/>
      <c r="D20" s="12"/>
      <c r="E20" s="13"/>
      <c r="F20" s="16"/>
      <c r="G20" s="12">
        <v>40</v>
      </c>
    </row>
    <row r="21" spans="1:9" x14ac:dyDescent="0.2">
      <c r="A21" s="11"/>
      <c r="B21" s="11" t="s">
        <v>20</v>
      </c>
      <c r="C21" s="11"/>
      <c r="D21" s="12"/>
      <c r="E21" s="13"/>
      <c r="F21" s="16"/>
      <c r="G21" s="12">
        <v>40</v>
      </c>
    </row>
    <row r="22" spans="1:9" x14ac:dyDescent="0.2">
      <c r="A22" s="11"/>
      <c r="B22" s="11" t="s">
        <v>20</v>
      </c>
      <c r="C22" s="11"/>
      <c r="D22" s="12"/>
      <c r="E22" s="13"/>
      <c r="F22" s="16"/>
      <c r="G22" s="12">
        <v>40</v>
      </c>
    </row>
    <row r="23" spans="1:9" x14ac:dyDescent="0.2">
      <c r="A23" s="11"/>
      <c r="B23" s="11"/>
      <c r="C23" s="11" t="s">
        <v>28</v>
      </c>
      <c r="D23" s="12"/>
      <c r="E23" s="13"/>
      <c r="F23" s="16"/>
      <c r="G23" s="17">
        <f>SUM(G18:G21)</f>
        <v>480</v>
      </c>
    </row>
    <row r="24" spans="1:9" x14ac:dyDescent="0.2">
      <c r="A24" s="22">
        <v>44733</v>
      </c>
      <c r="B24" s="11" t="s">
        <v>29</v>
      </c>
      <c r="C24" s="11"/>
      <c r="D24" s="12">
        <v>5200</v>
      </c>
      <c r="E24" s="13">
        <f>E18-D24</f>
        <v>412968.43</v>
      </c>
      <c r="F24" s="14">
        <v>44782</v>
      </c>
      <c r="G24" s="12">
        <v>2600</v>
      </c>
    </row>
    <row r="25" spans="1:9" x14ac:dyDescent="0.2">
      <c r="A25" s="11"/>
      <c r="B25" s="11"/>
      <c r="C25" s="23"/>
      <c r="D25" s="12"/>
      <c r="E25" s="18"/>
      <c r="F25" s="16" t="s">
        <v>31</v>
      </c>
      <c r="G25" s="12">
        <v>2600</v>
      </c>
    </row>
    <row r="26" spans="1:9" x14ac:dyDescent="0.2">
      <c r="A26" s="11"/>
      <c r="B26" s="11"/>
      <c r="C26" s="11" t="s">
        <v>32</v>
      </c>
      <c r="D26" s="12"/>
      <c r="E26" s="18"/>
      <c r="F26" s="16"/>
      <c r="G26" s="17">
        <v>5200</v>
      </c>
    </row>
    <row r="27" spans="1:9" x14ac:dyDescent="0.2">
      <c r="A27" s="22">
        <v>44742</v>
      </c>
      <c r="B27" s="11" t="s">
        <v>35</v>
      </c>
      <c r="C27" s="11" t="s">
        <v>34</v>
      </c>
      <c r="D27" s="12">
        <v>5988</v>
      </c>
      <c r="E27" s="13">
        <f>E24-D27</f>
        <v>406980.43</v>
      </c>
      <c r="F27" s="16"/>
      <c r="G27" s="17">
        <v>5988</v>
      </c>
    </row>
    <row r="28" spans="1:9" x14ac:dyDescent="0.2">
      <c r="A28" s="11"/>
      <c r="B28" s="11" t="s">
        <v>18</v>
      </c>
      <c r="C28" s="11" t="s">
        <v>30</v>
      </c>
      <c r="D28" s="12">
        <f>8*29.98</f>
        <v>239.84</v>
      </c>
      <c r="E28" s="13">
        <f>E27-D28</f>
        <v>406740.58999999997</v>
      </c>
      <c r="F28" s="16"/>
      <c r="G28" s="12"/>
      <c r="H28" s="19">
        <f>C1-E29</f>
        <v>153591.41000000003</v>
      </c>
      <c r="I28" s="15" t="s">
        <v>38</v>
      </c>
    </row>
    <row r="29" spans="1:9" x14ac:dyDescent="0.2">
      <c r="A29" s="11"/>
      <c r="B29" s="11" t="s">
        <v>19</v>
      </c>
      <c r="C29" s="11" t="s">
        <v>30</v>
      </c>
      <c r="D29" s="12">
        <f>8*60</f>
        <v>480</v>
      </c>
      <c r="E29" s="18">
        <f>E28-D29</f>
        <v>406260.58999999997</v>
      </c>
      <c r="F29" s="16"/>
      <c r="G29" s="12"/>
      <c r="H29" s="19">
        <v>153591.41</v>
      </c>
      <c r="I29" s="15" t="s">
        <v>36</v>
      </c>
    </row>
    <row r="30" spans="1:9" x14ac:dyDescent="0.2">
      <c r="A30" s="11"/>
      <c r="B30" s="11"/>
      <c r="C30" s="11"/>
      <c r="D30" s="12"/>
      <c r="E30" s="13"/>
      <c r="F30" s="16"/>
      <c r="G30" s="12"/>
      <c r="H30" s="19">
        <f>H28-H29</f>
        <v>0</v>
      </c>
      <c r="I30" s="15" t="s">
        <v>37</v>
      </c>
    </row>
    <row r="31" spans="1:9" x14ac:dyDescent="0.2">
      <c r="A31" s="11"/>
      <c r="B31" s="11"/>
      <c r="C31" s="11"/>
      <c r="D31" s="12"/>
      <c r="E31" s="13"/>
      <c r="F31" s="16"/>
      <c r="G31" s="12"/>
    </row>
    <row r="32" spans="1:9" x14ac:dyDescent="0.2">
      <c r="A32" s="11"/>
      <c r="B32" s="11"/>
      <c r="C32" s="11"/>
      <c r="D32" s="12"/>
      <c r="E32" s="13"/>
      <c r="F32" s="16"/>
      <c r="G32" s="12"/>
    </row>
    <row r="33" spans="1:7" x14ac:dyDescent="0.2">
      <c r="A33" s="11"/>
      <c r="B33" s="11"/>
      <c r="C33" s="11"/>
      <c r="D33" s="12"/>
      <c r="E33" s="13"/>
      <c r="F33" s="16"/>
      <c r="G33" s="12"/>
    </row>
    <row r="34" spans="1:7" x14ac:dyDescent="0.2">
      <c r="A34" s="11"/>
      <c r="B34" s="11"/>
      <c r="C34" s="11"/>
      <c r="D34" s="12"/>
      <c r="E34" s="13"/>
      <c r="F34" s="16"/>
      <c r="G34" s="12"/>
    </row>
    <row r="35" spans="1:7" x14ac:dyDescent="0.2">
      <c r="A35" s="11"/>
      <c r="B35" s="11"/>
      <c r="C35" s="11"/>
      <c r="D35" s="12"/>
      <c r="E35" s="13"/>
      <c r="F35" s="16"/>
      <c r="G35" s="12"/>
    </row>
    <row r="36" spans="1:7" x14ac:dyDescent="0.2">
      <c r="A36" s="11"/>
      <c r="B36" s="11"/>
      <c r="C36" s="11"/>
      <c r="D36" s="12"/>
      <c r="E36" s="13"/>
      <c r="F36" s="16"/>
      <c r="G36" s="12"/>
    </row>
    <row r="37" spans="1:7" x14ac:dyDescent="0.2">
      <c r="A37" s="11"/>
      <c r="B37" s="11"/>
      <c r="C37" s="11"/>
      <c r="D37" s="12"/>
      <c r="E37" s="13"/>
      <c r="F37" s="16"/>
      <c r="G37" s="12"/>
    </row>
    <row r="38" spans="1:7" x14ac:dyDescent="0.2">
      <c r="A38" s="11"/>
      <c r="B38" s="11"/>
      <c r="C38" s="11"/>
      <c r="D38" s="12"/>
      <c r="E38" s="13"/>
      <c r="F38" s="16"/>
      <c r="G38" s="12"/>
    </row>
    <row r="39" spans="1:7" x14ac:dyDescent="0.2">
      <c r="A39" s="11"/>
      <c r="B39" s="11"/>
      <c r="C39" s="11"/>
      <c r="D39" s="12"/>
      <c r="E39" s="13"/>
      <c r="F39" s="16"/>
      <c r="G39" s="12"/>
    </row>
    <row r="40" spans="1:7" x14ac:dyDescent="0.2">
      <c r="A40" s="11"/>
      <c r="B40" s="11"/>
      <c r="C40" s="11"/>
      <c r="D40" s="12"/>
      <c r="E40" s="13"/>
      <c r="F40" s="16"/>
      <c r="G40" s="12"/>
    </row>
    <row r="41" spans="1:7" x14ac:dyDescent="0.2">
      <c r="A41" s="11"/>
      <c r="B41" s="11"/>
      <c r="C41" s="11"/>
      <c r="D41" s="12"/>
      <c r="E41" s="13"/>
      <c r="F41" s="16"/>
      <c r="G41" s="12"/>
    </row>
    <row r="42" spans="1:7" x14ac:dyDescent="0.2">
      <c r="A42" s="11"/>
      <c r="B42" s="11"/>
      <c r="C42" s="11"/>
      <c r="D42" s="12"/>
      <c r="E42" s="13"/>
      <c r="F42" s="16"/>
      <c r="G42" s="12"/>
    </row>
    <row r="43" spans="1:7" x14ac:dyDescent="0.2">
      <c r="A43" s="11"/>
      <c r="B43" s="11"/>
      <c r="C43" s="11"/>
      <c r="D43" s="12"/>
      <c r="E43" s="13"/>
      <c r="F43" s="16"/>
      <c r="G43" s="12"/>
    </row>
    <row r="44" spans="1:7" x14ac:dyDescent="0.2">
      <c r="A44" s="11"/>
      <c r="B44" s="11"/>
      <c r="C44" s="11"/>
      <c r="D44" s="12"/>
      <c r="E44" s="13"/>
      <c r="F44" s="16"/>
      <c r="G44" s="12"/>
    </row>
    <row r="45" spans="1:7" x14ac:dyDescent="0.2">
      <c r="A45" s="11"/>
      <c r="B45" s="11"/>
      <c r="C45" s="11"/>
      <c r="D45" s="12"/>
      <c r="E45" s="13"/>
      <c r="F45" s="16"/>
      <c r="G45" s="12"/>
    </row>
    <row r="46" spans="1:7" x14ac:dyDescent="0.2">
      <c r="A46" s="11"/>
      <c r="B46" s="11"/>
      <c r="C46" s="11"/>
      <c r="D46" s="12"/>
      <c r="E46" s="13"/>
      <c r="F46" s="16"/>
      <c r="G46" s="12"/>
    </row>
    <row r="47" spans="1:7" x14ac:dyDescent="0.2">
      <c r="A47" s="11"/>
      <c r="B47" s="11"/>
      <c r="C47" s="11"/>
      <c r="D47" s="12"/>
      <c r="E47" s="13"/>
      <c r="F47" s="16"/>
      <c r="G47" s="12"/>
    </row>
  </sheetData>
  <pageMargins left="0.25" right="0.25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03846-01AF-4045-82C3-3EC0FCEA827D}">
  <dimension ref="A1:F10"/>
  <sheetViews>
    <sheetView workbookViewId="0">
      <selection activeCell="C15" sqref="C15"/>
    </sheetView>
  </sheetViews>
  <sheetFormatPr defaultRowHeight="15" x14ac:dyDescent="0.25"/>
  <cols>
    <col min="2" max="2" width="28.42578125" customWidth="1"/>
    <col min="3" max="3" width="25.28515625" customWidth="1"/>
    <col min="4" max="4" width="10.140625" customWidth="1"/>
    <col min="6" max="6" width="12" customWidth="1"/>
  </cols>
  <sheetData>
    <row r="1" spans="1:6" x14ac:dyDescent="0.25">
      <c r="A1" s="11" t="s">
        <v>12</v>
      </c>
      <c r="B1" s="11" t="s">
        <v>13</v>
      </c>
      <c r="C1" s="11" t="s">
        <v>14</v>
      </c>
      <c r="D1" s="17">
        <v>15000</v>
      </c>
      <c r="E1" s="14">
        <v>44676</v>
      </c>
      <c r="F1" s="12">
        <v>6368.75</v>
      </c>
    </row>
    <row r="2" spans="1:6" x14ac:dyDescent="0.25">
      <c r="A2" s="11"/>
      <c r="B2" s="11" t="s">
        <v>13</v>
      </c>
      <c r="C2" s="11" t="s">
        <v>23</v>
      </c>
      <c r="D2" s="12"/>
      <c r="E2" s="14"/>
      <c r="F2" s="12">
        <v>4584.3500000000004</v>
      </c>
    </row>
    <row r="3" spans="1:6" x14ac:dyDescent="0.25">
      <c r="A3" s="11"/>
      <c r="B3" s="11" t="s">
        <v>13</v>
      </c>
      <c r="C3" s="11" t="s">
        <v>24</v>
      </c>
      <c r="D3" s="12"/>
      <c r="E3" s="14"/>
      <c r="F3" s="12">
        <v>999.5</v>
      </c>
    </row>
    <row r="4" spans="1:6" x14ac:dyDescent="0.25">
      <c r="A4" s="11"/>
      <c r="B4" s="11" t="s">
        <v>13</v>
      </c>
      <c r="C4" s="11" t="s">
        <v>25</v>
      </c>
      <c r="D4" s="12"/>
      <c r="E4" s="14"/>
      <c r="F4" s="12">
        <v>298.27</v>
      </c>
    </row>
    <row r="5" spans="1:6" x14ac:dyDescent="0.25">
      <c r="A5" s="11"/>
      <c r="B5" s="11" t="s">
        <v>13</v>
      </c>
      <c r="C5" s="11" t="s">
        <v>26</v>
      </c>
      <c r="D5" s="12"/>
      <c r="E5" s="14"/>
      <c r="F5" s="12">
        <v>540.48</v>
      </c>
    </row>
    <row r="6" spans="1:6" x14ac:dyDescent="0.25">
      <c r="A6" s="11"/>
      <c r="B6" s="11" t="s">
        <v>13</v>
      </c>
      <c r="C6" s="11" t="s">
        <v>26</v>
      </c>
      <c r="D6" s="12"/>
      <c r="E6" s="14"/>
      <c r="F6" s="12">
        <v>10.77</v>
      </c>
    </row>
    <row r="7" spans="1:6" x14ac:dyDescent="0.25">
      <c r="A7" s="11"/>
      <c r="B7" s="11" t="s">
        <v>13</v>
      </c>
      <c r="C7" s="11" t="s">
        <v>26</v>
      </c>
      <c r="D7" s="12"/>
      <c r="E7" s="14"/>
      <c r="F7" s="12">
        <v>0.63</v>
      </c>
    </row>
    <row r="8" spans="1:6" x14ac:dyDescent="0.25">
      <c r="A8" s="11"/>
      <c r="B8" s="11" t="s">
        <v>13</v>
      </c>
      <c r="C8" s="11" t="s">
        <v>27</v>
      </c>
      <c r="D8" s="12"/>
      <c r="E8" s="14"/>
      <c r="F8" s="17">
        <v>12802.75</v>
      </c>
    </row>
    <row r="10" spans="1:6" x14ac:dyDescent="0.25">
      <c r="B10" s="15" t="s">
        <v>33</v>
      </c>
      <c r="F10" s="24">
        <f>D1-F8</f>
        <v>2197.25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7E450-1811-4B00-8961-E3C1AB5F3D8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Totals</vt:lpstr>
      <vt:lpstr>Well</vt:lpstr>
      <vt:lpstr>CSS</vt:lpstr>
      <vt:lpstr>Totals!Print_Area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Veronique Blanchard</dc:creator>
  <cp:lastModifiedBy>Veronique Blanchard</cp:lastModifiedBy>
  <cp:lastPrinted>2023-03-07T13:32:25Z</cp:lastPrinted>
  <dcterms:created xsi:type="dcterms:W3CDTF">2022-01-20T13:16:39Z</dcterms:created>
  <dcterms:modified xsi:type="dcterms:W3CDTF">2023-03-07T13:35:28Z</dcterms:modified>
</cp:coreProperties>
</file>